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4" sheetId="1" r:id="rId1"/>
  </sheets>
  <definedNames>
    <definedName name="_xlnm.Print_Area" localSheetId="0">'прил 4'!$A$1:$G$74</definedName>
  </definedNames>
  <calcPr fullCalcOnLoad="1"/>
</workbook>
</file>

<file path=xl/sharedStrings.xml><?xml version="1.0" encoding="utf-8"?>
<sst xmlns="http://schemas.openxmlformats.org/spreadsheetml/2006/main" count="174" uniqueCount="98">
  <si>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</si>
  <si>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</si>
  <si>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</si>
  <si>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</si>
  <si>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</si>
  <si>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</si>
  <si>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</si>
  <si>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</si>
  <si>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</si>
  <si>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</si>
  <si>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</si>
  <si>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</si>
  <si>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</si>
  <si>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</si>
  <si>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</si>
  <si>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</si>
  <si>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</si>
  <si>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</si>
  <si>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</si>
  <si>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</si>
  <si>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</si>
  <si>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</si>
  <si>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</si>
  <si>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</si>
  <si>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</si>
  <si>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</si>
  <si>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</si>
  <si>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</si>
  <si>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</si>
  <si>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Муниципальные программы сельских поселений</t>
  </si>
  <si>
    <t>Подпрограмма "Коммунальное хозяйство, благоустройство"</t>
  </si>
  <si>
    <t>сельского поселения Башировский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</si>
  <si>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</si>
  <si>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</si>
  <si>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</si>
  <si>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</si>
  <si>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</si>
  <si>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</si>
  <si>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</si>
  <si>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</si>
  <si>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</si>
  <si>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</si>
  <si>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</si>
  <si>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</si>
  <si>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</si>
  <si>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</si>
  <si>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</si>
  <si>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</si>
  <si>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</si>
  <si>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</si>
  <si>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</si>
  <si>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</si>
  <si>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9900002030</t>
  </si>
  <si>
    <t>1530000000</t>
  </si>
  <si>
    <t xml:space="preserve"> Башировский сельсовет муниципального района</t>
  </si>
  <si>
    <t xml:space="preserve">                                                                      Чекмагушевский район Ресрублики Башкортостан</t>
  </si>
  <si>
    <t>Республики Башкортостан "О бюджете сельского поселения</t>
  </si>
  <si>
    <t>(рублей)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</si>
  <si>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</si>
  <si>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</si>
  <si>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</si>
  <si>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</si>
  <si>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</si>
  <si>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</si>
  <si>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</si>
  <si>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</si>
  <si>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1510274040</t>
  </si>
  <si>
    <t>0605</t>
  </si>
  <si>
    <t>Другие вопросы в области охраны и окружающей среды</t>
  </si>
  <si>
    <t>1560000000</t>
  </si>
  <si>
    <t>1560100000</t>
  </si>
  <si>
    <t>Мероприятия в области экологии и природопользования</t>
  </si>
  <si>
    <t>1560141200</t>
  </si>
  <si>
    <t>0314</t>
  </si>
  <si>
    <t>0300</t>
  </si>
  <si>
    <t>0600</t>
  </si>
  <si>
    <t>ОХРАНА ОКРУЖАЮЩЕЙ СРЕДЫ</t>
  </si>
  <si>
    <t>0700</t>
  </si>
  <si>
    <t>Образование</t>
  </si>
  <si>
    <t>Национальная безопасность и правоохранительная деятельность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</si>
  <si>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</si>
  <si>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</si>
  <si>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Мероприятия по профилактике терроризма и экстремизма</t>
  </si>
  <si>
    <t>Иные межбюджетные трансферты на финансирование мероприятий по благоустройству территорий населенных пунктов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</si>
  <si>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</si>
  <si>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</si>
  <si>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</si>
  <si>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</si>
  <si>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</si>
  <si>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</si>
  <si>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Другие вопросы в области национальной безопасности и правоохранительной деятельности</t>
  </si>
  <si>
    <t>150000000</t>
  </si>
  <si>
    <t xml:space="preserve">                                                                        на 2023 год и на плановый период 2024 и 2025 годов"</t>
  </si>
  <si>
    <t>УСЛОВНО УТВЕРЖДЕННЫЕ РАСХОДЫ</t>
  </si>
  <si>
    <t>Условно утвержденные расходы</t>
  </si>
  <si>
    <t>Иные средства</t>
  </si>
  <si>
    <t>Распределение бюджетных ассигнований сельского поселения Башировский сельсовет муниципального района Чекмагушевский район  Республики Башкортостан на 2023 год и плановый период 2024 и 2025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</si>
  <si>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2 к  решению  Совета 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</si>
</sst>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Normal="75" zoomScaleSheetLayoutView="100" zoomScalePageLayoutView="0" workbookViewId="0" topLeftCell="A1">
      <selection activeCell="A9" sqref="A9:G9"/>
    </sheetView>
  </sheetViews>
  <sheetFormatPr defaultColWidth="9.140625" defaultRowHeight="12.75"/>
  <cols>
    <col min="1" max="1" width="53.00390625" style="1" customWidth="1"/>
    <col min="2" max="2" width="11.00390625" style="4" customWidth="1"/>
    <col min="3" max="3" width="14.421875" style="3" customWidth="1"/>
    <col min="4" max="4" width="11.7109375" style="4" customWidth="1"/>
    <col min="5" max="5" width="22.7109375" style="4" customWidth="1"/>
    <col min="6" max="6" width="18.421875" style="0" customWidth="1"/>
    <col min="7" max="7" width="15.140625" style="0" customWidth="1"/>
  </cols>
  <sheetData>
    <row r="1" spans="2:7" ht="12.75">
      <c r="B1" s="45" t="s">
        <v>97</v>
      </c>
      <c r="C1" s="45"/>
      <c r="D1" s="45"/>
      <c r="E1" s="45"/>
      <c r="F1" s="45"/>
      <c r="G1" s="45"/>
    </row>
    <row r="2" spans="2:7" ht="12.75">
      <c r="B2" s="45" t="s">
        <v>31</v>
      </c>
      <c r="C2" s="45"/>
      <c r="D2" s="45"/>
      <c r="E2" s="45"/>
      <c r="F2" s="45"/>
      <c r="G2" s="45"/>
    </row>
    <row r="3" spans="2:7" ht="12.75">
      <c r="B3" s="45" t="s">
        <v>24</v>
      </c>
      <c r="C3" s="45"/>
      <c r="D3" s="45"/>
      <c r="E3" s="45"/>
      <c r="F3" s="45"/>
      <c r="G3" s="45"/>
    </row>
    <row r="4" spans="2:7" ht="12.75">
      <c r="B4" s="45" t="s">
        <v>56</v>
      </c>
      <c r="C4" s="45"/>
      <c r="D4" s="45"/>
      <c r="E4" s="45"/>
      <c r="F4" s="45"/>
      <c r="G4" s="45"/>
    </row>
    <row r="5" spans="2:7" ht="12.75">
      <c r="B5" s="45" t="s">
        <v>54</v>
      </c>
      <c r="C5" s="45"/>
      <c r="D5" s="45"/>
      <c r="E5" s="45"/>
      <c r="F5" s="45"/>
      <c r="G5" s="45"/>
    </row>
    <row r="6" spans="2:7" ht="12.75">
      <c r="B6" s="45" t="s">
        <v>55</v>
      </c>
      <c r="C6" s="45"/>
      <c r="D6" s="45"/>
      <c r="E6" s="45"/>
      <c r="F6" s="45"/>
      <c r="G6" s="45"/>
    </row>
    <row r="7" spans="2:7" ht="12.75">
      <c r="B7" s="45" t="s">
        <v>92</v>
      </c>
      <c r="C7" s="45"/>
      <c r="D7" s="45"/>
      <c r="E7" s="45"/>
      <c r="F7" s="45"/>
      <c r="G7" s="45"/>
    </row>
    <row r="8" spans="2:5" ht="12.75">
      <c r="B8" s="7"/>
      <c r="C8" s="6"/>
      <c r="D8" s="7"/>
      <c r="E8" s="7"/>
    </row>
    <row r="9" spans="1:7" ht="79.5" customHeight="1">
      <c r="A9" s="41" t="s">
        <v>96</v>
      </c>
      <c r="B9" s="41"/>
      <c r="C9" s="41"/>
      <c r="D9" s="41"/>
      <c r="E9" s="41"/>
      <c r="F9" s="41"/>
      <c r="G9" s="41"/>
    </row>
    <row r="10" spans="1:7" ht="18.75">
      <c r="A10" s="8"/>
      <c r="B10" s="9"/>
      <c r="C10" s="10"/>
      <c r="D10" s="9"/>
      <c r="G10" s="40" t="s">
        <v>57</v>
      </c>
    </row>
    <row r="11" spans="1:5" ht="18.75">
      <c r="A11" s="8"/>
      <c r="B11" s="9"/>
      <c r="C11" s="10"/>
      <c r="D11" s="9"/>
      <c r="E11" s="9"/>
    </row>
    <row r="12" spans="1:7" ht="18.75">
      <c r="A12" s="11" t="s">
        <v>32</v>
      </c>
      <c r="B12" s="11" t="s">
        <v>33</v>
      </c>
      <c r="C12" s="12" t="s">
        <v>34</v>
      </c>
      <c r="D12" s="11" t="s">
        <v>35</v>
      </c>
      <c r="E12" s="42" t="s">
        <v>2</v>
      </c>
      <c r="F12" s="43"/>
      <c r="G12" s="44"/>
    </row>
    <row r="13" spans="1:7" ht="18.75">
      <c r="A13" s="11"/>
      <c r="B13" s="11"/>
      <c r="C13" s="12"/>
      <c r="D13" s="11"/>
      <c r="E13" s="11">
        <v>2023</v>
      </c>
      <c r="F13" s="35">
        <v>2024</v>
      </c>
      <c r="G13" s="35">
        <v>2025</v>
      </c>
    </row>
    <row r="14" spans="1:7" s="2" customFormat="1" ht="18.75">
      <c r="A14" s="11" t="s">
        <v>16</v>
      </c>
      <c r="B14" s="11" t="s">
        <v>17</v>
      </c>
      <c r="C14" s="12" t="s">
        <v>18</v>
      </c>
      <c r="D14" s="11" t="s">
        <v>19</v>
      </c>
      <c r="E14" s="11" t="s">
        <v>3</v>
      </c>
      <c r="F14" s="34">
        <v>6</v>
      </c>
      <c r="G14" s="34">
        <v>7</v>
      </c>
    </row>
    <row r="15" spans="1:7" ht="18.75">
      <c r="A15" s="13" t="s">
        <v>36</v>
      </c>
      <c r="B15" s="14"/>
      <c r="C15" s="15"/>
      <c r="D15" s="14"/>
      <c r="E15" s="37">
        <f>SUM(E16+E30+E37+E44+E54+E61)</f>
        <v>3561800</v>
      </c>
      <c r="F15" s="38">
        <f>SUM(F16+F30+F37+F45+F61+F68)</f>
        <v>3017100</v>
      </c>
      <c r="G15" s="38">
        <f>SUM(G16+G30+G37+G44+G61+G68)</f>
        <v>3169100</v>
      </c>
    </row>
    <row r="16" spans="1:7" ht="18.75">
      <c r="A16" s="16" t="s">
        <v>37</v>
      </c>
      <c r="B16" s="14" t="s">
        <v>38</v>
      </c>
      <c r="C16" s="15"/>
      <c r="D16" s="14"/>
      <c r="E16" s="37">
        <f>SUM(E17+E21+E26)</f>
        <v>2128000</v>
      </c>
      <c r="F16" s="38">
        <f>SUM(F17+F21+F26)</f>
        <v>2113000</v>
      </c>
      <c r="G16" s="38">
        <f>SUM(G17+G21+G26)</f>
        <v>2143000</v>
      </c>
    </row>
    <row r="17" spans="1:7" ht="56.25">
      <c r="A17" s="16" t="s">
        <v>12</v>
      </c>
      <c r="B17" s="15" t="s">
        <v>13</v>
      </c>
      <c r="C17" s="15"/>
      <c r="D17" s="14"/>
      <c r="E17" s="37">
        <f>E18</f>
        <v>706000</v>
      </c>
      <c r="F17" s="38">
        <f aca="true" t="shared" si="0" ref="F17:G19">SUM(F18)</f>
        <v>706000</v>
      </c>
      <c r="G17" s="38">
        <f t="shared" si="0"/>
        <v>706000</v>
      </c>
    </row>
    <row r="18" spans="1:7" ht="16.5" customHeight="1">
      <c r="A18" s="16" t="s">
        <v>4</v>
      </c>
      <c r="B18" s="15" t="s">
        <v>13</v>
      </c>
      <c r="C18" s="15" t="s">
        <v>27</v>
      </c>
      <c r="D18" s="14"/>
      <c r="E18" s="37">
        <f>E19</f>
        <v>706000</v>
      </c>
      <c r="F18" s="38">
        <f t="shared" si="0"/>
        <v>706000</v>
      </c>
      <c r="G18" s="38">
        <f t="shared" si="0"/>
        <v>706000</v>
      </c>
    </row>
    <row r="19" spans="1:7" ht="18.75">
      <c r="A19" s="16" t="s">
        <v>14</v>
      </c>
      <c r="B19" s="15" t="s">
        <v>13</v>
      </c>
      <c r="C19" s="15" t="s">
        <v>52</v>
      </c>
      <c r="D19" s="14"/>
      <c r="E19" s="37">
        <f>E20</f>
        <v>706000</v>
      </c>
      <c r="F19" s="38">
        <f t="shared" si="0"/>
        <v>706000</v>
      </c>
      <c r="G19" s="38">
        <f t="shared" si="0"/>
        <v>706000</v>
      </c>
    </row>
    <row r="20" spans="1:7" ht="112.5">
      <c r="A20" s="16" t="s">
        <v>6</v>
      </c>
      <c r="B20" s="15" t="s">
        <v>13</v>
      </c>
      <c r="C20" s="15" t="s">
        <v>52</v>
      </c>
      <c r="D20" s="14" t="s">
        <v>20</v>
      </c>
      <c r="E20" s="37">
        <v>706000</v>
      </c>
      <c r="F20" s="38">
        <v>706000</v>
      </c>
      <c r="G20" s="38">
        <v>706000</v>
      </c>
    </row>
    <row r="21" spans="1:7" ht="93.75">
      <c r="A21" s="16" t="s">
        <v>8</v>
      </c>
      <c r="B21" s="14" t="s">
        <v>21</v>
      </c>
      <c r="C21" s="15"/>
      <c r="D21" s="14"/>
      <c r="E21" s="37">
        <f aca="true" t="shared" si="1" ref="E21:G22">SUM(E22)</f>
        <v>1372000</v>
      </c>
      <c r="F21" s="38">
        <f t="shared" si="1"/>
        <v>1387000</v>
      </c>
      <c r="G21" s="38">
        <f t="shared" si="1"/>
        <v>1387000</v>
      </c>
    </row>
    <row r="22" spans="1:7" ht="18.75">
      <c r="A22" s="16" t="s">
        <v>4</v>
      </c>
      <c r="B22" s="14" t="s">
        <v>21</v>
      </c>
      <c r="C22" s="15" t="s">
        <v>27</v>
      </c>
      <c r="D22" s="14"/>
      <c r="E22" s="37">
        <f t="shared" si="1"/>
        <v>1372000</v>
      </c>
      <c r="F22" s="38">
        <f t="shared" si="1"/>
        <v>1387000</v>
      </c>
      <c r="G22" s="38">
        <f t="shared" si="1"/>
        <v>1387000</v>
      </c>
    </row>
    <row r="23" spans="1:7" ht="37.5">
      <c r="A23" s="16" t="s">
        <v>5</v>
      </c>
      <c r="B23" s="14" t="s">
        <v>21</v>
      </c>
      <c r="C23" s="15" t="s">
        <v>41</v>
      </c>
      <c r="D23" s="14"/>
      <c r="E23" s="37">
        <f>SUM(E24+E25)</f>
        <v>1372000</v>
      </c>
      <c r="F23" s="38">
        <f>SUM(F24:F25)</f>
        <v>1387000</v>
      </c>
      <c r="G23" s="38">
        <f>SUM(G24:G25)</f>
        <v>1387000</v>
      </c>
    </row>
    <row r="24" spans="1:7" ht="112.5">
      <c r="A24" s="16" t="s">
        <v>6</v>
      </c>
      <c r="B24" s="14" t="s">
        <v>21</v>
      </c>
      <c r="C24" s="15" t="s">
        <v>41</v>
      </c>
      <c r="D24" s="14" t="s">
        <v>20</v>
      </c>
      <c r="E24" s="37">
        <v>1117000</v>
      </c>
      <c r="F24" s="38">
        <v>1117000</v>
      </c>
      <c r="G24" s="38">
        <v>1117000</v>
      </c>
    </row>
    <row r="25" spans="1:7" ht="37.5">
      <c r="A25" s="16" t="s">
        <v>0</v>
      </c>
      <c r="B25" s="14" t="s">
        <v>21</v>
      </c>
      <c r="C25" s="15" t="s">
        <v>41</v>
      </c>
      <c r="D25" s="14" t="s">
        <v>22</v>
      </c>
      <c r="E25" s="37">
        <v>255000</v>
      </c>
      <c r="F25" s="38">
        <v>270000</v>
      </c>
      <c r="G25" s="38">
        <v>270000</v>
      </c>
    </row>
    <row r="26" spans="1:7" ht="18.75">
      <c r="A26" s="13" t="s">
        <v>9</v>
      </c>
      <c r="B26" s="14" t="s">
        <v>23</v>
      </c>
      <c r="C26" s="15" t="s">
        <v>27</v>
      </c>
      <c r="D26" s="14"/>
      <c r="E26" s="37">
        <f>E27</f>
        <v>50000</v>
      </c>
      <c r="F26" s="38">
        <f aca="true" t="shared" si="2" ref="F26:G28">SUM(F27)</f>
        <v>20000</v>
      </c>
      <c r="G26" s="38">
        <f t="shared" si="2"/>
        <v>50000</v>
      </c>
    </row>
    <row r="27" spans="1:7" ht="18.75">
      <c r="A27" s="13" t="s">
        <v>4</v>
      </c>
      <c r="B27" s="14" t="s">
        <v>23</v>
      </c>
      <c r="C27" s="15" t="s">
        <v>27</v>
      </c>
      <c r="D27" s="14"/>
      <c r="E27" s="37">
        <f>SUM(E28)</f>
        <v>50000</v>
      </c>
      <c r="F27" s="38">
        <f t="shared" si="2"/>
        <v>20000</v>
      </c>
      <c r="G27" s="38">
        <f t="shared" si="2"/>
        <v>50000</v>
      </c>
    </row>
    <row r="28" spans="1:7" ht="18.75">
      <c r="A28" s="16" t="s">
        <v>1</v>
      </c>
      <c r="B28" s="14" t="s">
        <v>23</v>
      </c>
      <c r="C28" s="15" t="s">
        <v>28</v>
      </c>
      <c r="D28" s="14"/>
      <c r="E28" s="37">
        <f>SUM(E29)</f>
        <v>50000</v>
      </c>
      <c r="F28" s="38">
        <f t="shared" si="2"/>
        <v>20000</v>
      </c>
      <c r="G28" s="38">
        <f t="shared" si="2"/>
        <v>50000</v>
      </c>
    </row>
    <row r="29" spans="1:7" ht="18.75">
      <c r="A29" s="16" t="s">
        <v>7</v>
      </c>
      <c r="B29" s="14" t="s">
        <v>23</v>
      </c>
      <c r="C29" s="15" t="s">
        <v>28</v>
      </c>
      <c r="D29" s="14">
        <v>800</v>
      </c>
      <c r="E29" s="37">
        <v>50000</v>
      </c>
      <c r="F29" s="38">
        <v>20000</v>
      </c>
      <c r="G29" s="38">
        <v>50000</v>
      </c>
    </row>
    <row r="30" spans="1:7" ht="18.75">
      <c r="A30" s="27" t="s">
        <v>58</v>
      </c>
      <c r="B30" s="25" t="s">
        <v>59</v>
      </c>
      <c r="C30" s="25"/>
      <c r="D30" s="26"/>
      <c r="E30" s="38">
        <f aca="true" t="shared" si="3" ref="E30:G33">SUM(E31)</f>
        <v>113800</v>
      </c>
      <c r="F30" s="38">
        <f t="shared" si="3"/>
        <v>116800</v>
      </c>
      <c r="G30" s="38">
        <f t="shared" si="3"/>
        <v>121000</v>
      </c>
    </row>
    <row r="31" spans="1:7" ht="36.75" customHeight="1">
      <c r="A31" s="27" t="s">
        <v>60</v>
      </c>
      <c r="B31" s="25" t="s">
        <v>61</v>
      </c>
      <c r="C31" s="25"/>
      <c r="D31" s="26"/>
      <c r="E31" s="38">
        <f t="shared" si="3"/>
        <v>113800</v>
      </c>
      <c r="F31" s="38">
        <f t="shared" si="3"/>
        <v>116800</v>
      </c>
      <c r="G31" s="38">
        <f t="shared" si="3"/>
        <v>121000</v>
      </c>
    </row>
    <row r="32" spans="1:7" ht="20.25" customHeight="1">
      <c r="A32" s="27" t="s">
        <v>4</v>
      </c>
      <c r="B32" s="25" t="s">
        <v>61</v>
      </c>
      <c r="C32" s="25" t="s">
        <v>64</v>
      </c>
      <c r="D32" s="25"/>
      <c r="E32" s="38">
        <f t="shared" si="3"/>
        <v>113800</v>
      </c>
      <c r="F32" s="38">
        <f t="shared" si="3"/>
        <v>116800</v>
      </c>
      <c r="G32" s="38">
        <f t="shared" si="3"/>
        <v>121000</v>
      </c>
    </row>
    <row r="33" spans="1:7" ht="54" customHeight="1">
      <c r="A33" s="27" t="s">
        <v>62</v>
      </c>
      <c r="B33" s="25" t="s">
        <v>61</v>
      </c>
      <c r="C33" s="25" t="s">
        <v>65</v>
      </c>
      <c r="D33" s="25"/>
      <c r="E33" s="38">
        <f t="shared" si="3"/>
        <v>113800</v>
      </c>
      <c r="F33" s="38">
        <f t="shared" si="3"/>
        <v>116800</v>
      </c>
      <c r="G33" s="38">
        <f t="shared" si="3"/>
        <v>121000</v>
      </c>
    </row>
    <row r="34" spans="1:7" ht="75">
      <c r="A34" s="27" t="s">
        <v>62</v>
      </c>
      <c r="B34" s="25" t="s">
        <v>61</v>
      </c>
      <c r="C34" s="25" t="s">
        <v>65</v>
      </c>
      <c r="D34" s="25"/>
      <c r="E34" s="38">
        <f>SUM(E35+E36)</f>
        <v>113800</v>
      </c>
      <c r="F34" s="38">
        <f>SUM(F35:F36)</f>
        <v>116800</v>
      </c>
      <c r="G34" s="38">
        <f>SUM(G35:G36)</f>
        <v>121000</v>
      </c>
    </row>
    <row r="35" spans="1:7" ht="112.5">
      <c r="A35" s="27" t="s">
        <v>6</v>
      </c>
      <c r="B35" s="25" t="s">
        <v>61</v>
      </c>
      <c r="C35" s="25" t="s">
        <v>65</v>
      </c>
      <c r="D35" s="26">
        <v>100</v>
      </c>
      <c r="E35" s="38">
        <v>104000</v>
      </c>
      <c r="F35" s="38">
        <v>107000</v>
      </c>
      <c r="G35" s="38">
        <v>112000</v>
      </c>
    </row>
    <row r="36" spans="1:7" ht="56.25">
      <c r="A36" s="27" t="s">
        <v>63</v>
      </c>
      <c r="B36" s="25" t="s">
        <v>61</v>
      </c>
      <c r="C36" s="25" t="s">
        <v>65</v>
      </c>
      <c r="D36" s="26">
        <v>200</v>
      </c>
      <c r="E36" s="38">
        <v>9800</v>
      </c>
      <c r="F36" s="38">
        <v>9800</v>
      </c>
      <c r="G36" s="38">
        <v>9000</v>
      </c>
    </row>
    <row r="37" spans="1:7" ht="39.75" customHeight="1">
      <c r="A37" s="29" t="s">
        <v>79</v>
      </c>
      <c r="B37" s="30" t="s">
        <v>74</v>
      </c>
      <c r="C37" s="15" t="s">
        <v>42</v>
      </c>
      <c r="D37" s="18"/>
      <c r="E37" s="37">
        <f>SUM(E38)</f>
        <v>5000</v>
      </c>
      <c r="F37" s="38">
        <f>SUM(F38)</f>
        <v>5000</v>
      </c>
      <c r="G37" s="38">
        <f>SUM(G38)</f>
        <v>5000</v>
      </c>
    </row>
    <row r="38" spans="1:7" ht="60" customHeight="1">
      <c r="A38" s="29" t="s">
        <v>90</v>
      </c>
      <c r="B38" s="30" t="s">
        <v>73</v>
      </c>
      <c r="C38" s="15"/>
      <c r="D38" s="18"/>
      <c r="E38" s="37">
        <f>E40</f>
        <v>5000</v>
      </c>
      <c r="F38" s="38">
        <f aca="true" t="shared" si="4" ref="F38:G42">SUM(F39)</f>
        <v>5000</v>
      </c>
      <c r="G38" s="38">
        <f t="shared" si="4"/>
        <v>5000</v>
      </c>
    </row>
    <row r="39" spans="1:7" ht="48" customHeight="1">
      <c r="A39" s="31" t="s">
        <v>29</v>
      </c>
      <c r="B39" s="30" t="s">
        <v>73</v>
      </c>
      <c r="C39" s="15" t="s">
        <v>42</v>
      </c>
      <c r="D39" s="18"/>
      <c r="E39" s="37">
        <f>E40</f>
        <v>5000</v>
      </c>
      <c r="F39" s="38">
        <f t="shared" si="4"/>
        <v>5000</v>
      </c>
      <c r="G39" s="38">
        <f t="shared" si="4"/>
        <v>5000</v>
      </c>
    </row>
    <row r="40" spans="1:7" ht="56.25">
      <c r="A40" s="22" t="s">
        <v>80</v>
      </c>
      <c r="B40" s="30" t="s">
        <v>73</v>
      </c>
      <c r="C40" s="15" t="s">
        <v>49</v>
      </c>
      <c r="D40" s="18"/>
      <c r="E40" s="37">
        <f>SUM(E41)</f>
        <v>5000</v>
      </c>
      <c r="F40" s="38">
        <f t="shared" si="4"/>
        <v>5000</v>
      </c>
      <c r="G40" s="38">
        <f t="shared" si="4"/>
        <v>5000</v>
      </c>
    </row>
    <row r="41" spans="1:7" ht="78.75" customHeight="1">
      <c r="A41" s="22" t="s">
        <v>81</v>
      </c>
      <c r="B41" s="30" t="s">
        <v>73</v>
      </c>
      <c r="C41" s="15" t="s">
        <v>48</v>
      </c>
      <c r="D41" s="18"/>
      <c r="E41" s="37">
        <f>SUM(E42)</f>
        <v>5000</v>
      </c>
      <c r="F41" s="38">
        <f t="shared" si="4"/>
        <v>5000</v>
      </c>
      <c r="G41" s="38">
        <f t="shared" si="4"/>
        <v>5000</v>
      </c>
    </row>
    <row r="42" spans="1:7" ht="43.5" customHeight="1">
      <c r="A42" s="22" t="s">
        <v>82</v>
      </c>
      <c r="B42" s="30" t="s">
        <v>73</v>
      </c>
      <c r="C42" s="15" t="s">
        <v>47</v>
      </c>
      <c r="D42" s="18"/>
      <c r="E42" s="37">
        <f>SUM(E43)</f>
        <v>5000</v>
      </c>
      <c r="F42" s="38">
        <f t="shared" si="4"/>
        <v>5000</v>
      </c>
      <c r="G42" s="38">
        <f t="shared" si="4"/>
        <v>5000</v>
      </c>
    </row>
    <row r="43" spans="1:7" ht="37.5">
      <c r="A43" s="16" t="s">
        <v>0</v>
      </c>
      <c r="B43" s="30" t="s">
        <v>73</v>
      </c>
      <c r="C43" s="15" t="s">
        <v>47</v>
      </c>
      <c r="D43" s="14">
        <v>200</v>
      </c>
      <c r="E43" s="37">
        <v>5000</v>
      </c>
      <c r="F43" s="38">
        <v>5000</v>
      </c>
      <c r="G43" s="38">
        <v>5000</v>
      </c>
    </row>
    <row r="44" spans="1:7" s="5" customFormat="1" ht="37.5">
      <c r="A44" s="16" t="s">
        <v>39</v>
      </c>
      <c r="B44" s="14" t="s">
        <v>40</v>
      </c>
      <c r="C44" s="15"/>
      <c r="D44" s="14"/>
      <c r="E44" s="37">
        <f aca="true" t="shared" si="5" ref="E44:G47">SUM(E45)</f>
        <v>1250000</v>
      </c>
      <c r="F44" s="38">
        <f t="shared" si="5"/>
        <v>700000</v>
      </c>
      <c r="G44" s="38">
        <f t="shared" si="5"/>
        <v>740000</v>
      </c>
    </row>
    <row r="45" spans="1:7" s="5" customFormat="1" ht="18.75">
      <c r="A45" s="19" t="s">
        <v>10</v>
      </c>
      <c r="B45" s="14" t="s">
        <v>15</v>
      </c>
      <c r="C45" s="15"/>
      <c r="D45" s="14"/>
      <c r="E45" s="37">
        <f t="shared" si="5"/>
        <v>1250000</v>
      </c>
      <c r="F45" s="38">
        <f t="shared" si="5"/>
        <v>700000</v>
      </c>
      <c r="G45" s="38">
        <f t="shared" si="5"/>
        <v>740000</v>
      </c>
    </row>
    <row r="46" spans="1:7" s="5" customFormat="1" ht="37.5">
      <c r="A46" s="19" t="s">
        <v>29</v>
      </c>
      <c r="B46" s="14" t="s">
        <v>15</v>
      </c>
      <c r="C46" s="15" t="s">
        <v>42</v>
      </c>
      <c r="D46" s="14"/>
      <c r="E46" s="37">
        <f t="shared" si="5"/>
        <v>1250000</v>
      </c>
      <c r="F46" s="38">
        <f t="shared" si="5"/>
        <v>700000</v>
      </c>
      <c r="G46" s="38">
        <f t="shared" si="5"/>
        <v>740000</v>
      </c>
    </row>
    <row r="47" spans="1:7" s="5" customFormat="1" ht="37.5">
      <c r="A47" s="19" t="s">
        <v>30</v>
      </c>
      <c r="B47" s="14" t="s">
        <v>15</v>
      </c>
      <c r="C47" s="15" t="s">
        <v>43</v>
      </c>
      <c r="D47" s="14"/>
      <c r="E47" s="37">
        <f t="shared" si="5"/>
        <v>1250000</v>
      </c>
      <c r="F47" s="38">
        <f t="shared" si="5"/>
        <v>700000</v>
      </c>
      <c r="G47" s="38">
        <f t="shared" si="5"/>
        <v>740000</v>
      </c>
    </row>
    <row r="48" spans="1:7" s="5" customFormat="1" ht="37.5" customHeight="1">
      <c r="A48" s="22" t="s">
        <v>46</v>
      </c>
      <c r="B48" s="14" t="s">
        <v>15</v>
      </c>
      <c r="C48" s="15" t="s">
        <v>44</v>
      </c>
      <c r="D48" s="14"/>
      <c r="E48" s="37">
        <f>SUM(E49+E52)</f>
        <v>1250000</v>
      </c>
      <c r="F48" s="38">
        <f>SUM(F49)</f>
        <v>700000</v>
      </c>
      <c r="G48" s="38">
        <f>SUM(G49)</f>
        <v>740000</v>
      </c>
    </row>
    <row r="49" spans="1:7" ht="37.5">
      <c r="A49" s="16" t="s">
        <v>11</v>
      </c>
      <c r="B49" s="14" t="s">
        <v>15</v>
      </c>
      <c r="C49" s="15" t="s">
        <v>45</v>
      </c>
      <c r="D49" s="14"/>
      <c r="E49" s="37">
        <f>SUM(E50+E51)</f>
        <v>750000</v>
      </c>
      <c r="F49" s="38">
        <f>SUM(F50:F51)</f>
        <v>700000</v>
      </c>
      <c r="G49" s="38">
        <f>SUM(G50:G51)</f>
        <v>740000</v>
      </c>
    </row>
    <row r="50" spans="1:7" ht="117.75" customHeight="1">
      <c r="A50" s="16" t="s">
        <v>6</v>
      </c>
      <c r="B50" s="14" t="s">
        <v>15</v>
      </c>
      <c r="C50" s="15" t="s">
        <v>45</v>
      </c>
      <c r="D50" s="14">
        <v>100</v>
      </c>
      <c r="E50" s="37">
        <v>274530</v>
      </c>
      <c r="F50" s="38">
        <v>274530</v>
      </c>
      <c r="G50" s="38">
        <v>274530</v>
      </c>
    </row>
    <row r="51" spans="1:7" ht="37.5">
      <c r="A51" s="19" t="s">
        <v>0</v>
      </c>
      <c r="B51" s="14" t="s">
        <v>15</v>
      </c>
      <c r="C51" s="15" t="s">
        <v>45</v>
      </c>
      <c r="D51" s="14">
        <v>200</v>
      </c>
      <c r="E51" s="37">
        <v>475470</v>
      </c>
      <c r="F51" s="38">
        <v>425470</v>
      </c>
      <c r="G51" s="38">
        <v>465470</v>
      </c>
    </row>
    <row r="52" spans="1:7" ht="78" customHeight="1">
      <c r="A52" s="32" t="s">
        <v>83</v>
      </c>
      <c r="B52" s="14" t="s">
        <v>15</v>
      </c>
      <c r="C52" s="15" t="s">
        <v>66</v>
      </c>
      <c r="D52" s="14"/>
      <c r="E52" s="37">
        <f>SUM(E53)</f>
        <v>500000</v>
      </c>
      <c r="F52" s="38"/>
      <c r="G52" s="38"/>
    </row>
    <row r="53" spans="1:7" ht="37.5">
      <c r="A53" s="19" t="s">
        <v>0</v>
      </c>
      <c r="B53" s="14" t="s">
        <v>15</v>
      </c>
      <c r="C53" s="15" t="s">
        <v>66</v>
      </c>
      <c r="D53" s="14">
        <v>200</v>
      </c>
      <c r="E53" s="37">
        <v>500000</v>
      </c>
      <c r="F53" s="38"/>
      <c r="G53" s="38"/>
    </row>
    <row r="54" spans="1:7" s="5" customFormat="1" ht="18.75">
      <c r="A54" s="33" t="s">
        <v>76</v>
      </c>
      <c r="B54" s="15" t="s">
        <v>75</v>
      </c>
      <c r="C54" s="15"/>
      <c r="D54" s="14"/>
      <c r="E54" s="37">
        <f>SUM(E55)</f>
        <v>50000</v>
      </c>
      <c r="F54" s="39"/>
      <c r="G54" s="39"/>
    </row>
    <row r="55" spans="1:7" s="5" customFormat="1" ht="37.5">
      <c r="A55" s="19" t="s">
        <v>68</v>
      </c>
      <c r="B55" s="15" t="s">
        <v>67</v>
      </c>
      <c r="C55" s="15"/>
      <c r="D55" s="14"/>
      <c r="E55" s="37">
        <f>SUM(E56)</f>
        <v>50000</v>
      </c>
      <c r="F55" s="39"/>
      <c r="G55" s="39"/>
    </row>
    <row r="56" spans="1:7" s="5" customFormat="1" ht="37.5">
      <c r="A56" s="19" t="s">
        <v>84</v>
      </c>
      <c r="B56" s="15" t="s">
        <v>67</v>
      </c>
      <c r="C56" s="15" t="s">
        <v>91</v>
      </c>
      <c r="D56" s="14"/>
      <c r="E56" s="37">
        <f>E57</f>
        <v>50000</v>
      </c>
      <c r="F56" s="39"/>
      <c r="G56" s="39"/>
    </row>
    <row r="57" spans="1:7" s="5" customFormat="1" ht="37.5">
      <c r="A57" s="19" t="s">
        <v>85</v>
      </c>
      <c r="B57" s="15" t="s">
        <v>67</v>
      </c>
      <c r="C57" s="15" t="s">
        <v>69</v>
      </c>
      <c r="D57" s="14"/>
      <c r="E57" s="37">
        <f>E58</f>
        <v>50000</v>
      </c>
      <c r="F57" s="39"/>
      <c r="G57" s="39"/>
    </row>
    <row r="58" spans="1:7" s="5" customFormat="1" ht="75">
      <c r="A58" s="28" t="s">
        <v>86</v>
      </c>
      <c r="B58" s="15" t="s">
        <v>67</v>
      </c>
      <c r="C58" s="15" t="s">
        <v>70</v>
      </c>
      <c r="D58" s="14"/>
      <c r="E58" s="37">
        <f>SUM(E59)</f>
        <v>50000</v>
      </c>
      <c r="F58" s="39"/>
      <c r="G58" s="39"/>
    </row>
    <row r="59" spans="1:7" s="5" customFormat="1" ht="37.5" customHeight="1">
      <c r="A59" s="22" t="s">
        <v>71</v>
      </c>
      <c r="B59" s="15" t="s">
        <v>67</v>
      </c>
      <c r="C59" s="15" t="s">
        <v>72</v>
      </c>
      <c r="D59" s="14"/>
      <c r="E59" s="37">
        <f>SUM(E60)</f>
        <v>50000</v>
      </c>
      <c r="F59" s="39"/>
      <c r="G59" s="39"/>
    </row>
    <row r="60" spans="1:7" ht="37.5">
      <c r="A60" s="16" t="s">
        <v>0</v>
      </c>
      <c r="B60" s="15" t="s">
        <v>67</v>
      </c>
      <c r="C60" s="15" t="s">
        <v>72</v>
      </c>
      <c r="D60" s="14">
        <v>200</v>
      </c>
      <c r="E60" s="37">
        <v>50000</v>
      </c>
      <c r="F60" s="38"/>
      <c r="G60" s="38"/>
    </row>
    <row r="61" spans="1:7" ht="18.75">
      <c r="A61" s="16" t="s">
        <v>78</v>
      </c>
      <c r="B61" s="15" t="s">
        <v>77</v>
      </c>
      <c r="C61" s="15"/>
      <c r="D61" s="14"/>
      <c r="E61" s="37">
        <f>E62</f>
        <v>15000</v>
      </c>
      <c r="F61" s="38">
        <f aca="true" t="shared" si="6" ref="F61:G66">SUM(F62)</f>
        <v>10000</v>
      </c>
      <c r="G61" s="38">
        <f t="shared" si="6"/>
        <v>15000</v>
      </c>
    </row>
    <row r="62" spans="1:7" ht="25.5" customHeight="1">
      <c r="A62" s="16" t="s">
        <v>25</v>
      </c>
      <c r="B62" s="20" t="s">
        <v>26</v>
      </c>
      <c r="C62" s="21"/>
      <c r="D62" s="18"/>
      <c r="E62" s="37">
        <f>E67</f>
        <v>15000</v>
      </c>
      <c r="F62" s="38">
        <f t="shared" si="6"/>
        <v>10000</v>
      </c>
      <c r="G62" s="38">
        <f t="shared" si="6"/>
        <v>15000</v>
      </c>
    </row>
    <row r="63" spans="1:7" ht="37.5">
      <c r="A63" s="17" t="s">
        <v>29</v>
      </c>
      <c r="B63" s="20" t="s">
        <v>26</v>
      </c>
      <c r="C63" s="15" t="s">
        <v>42</v>
      </c>
      <c r="D63" s="18"/>
      <c r="E63" s="37">
        <f>E66</f>
        <v>15000</v>
      </c>
      <c r="F63" s="38">
        <f t="shared" si="6"/>
        <v>10000</v>
      </c>
      <c r="G63" s="38">
        <f t="shared" si="6"/>
        <v>15000</v>
      </c>
    </row>
    <row r="64" spans="1:7" ht="37.5">
      <c r="A64" s="17" t="s">
        <v>87</v>
      </c>
      <c r="B64" s="20" t="s">
        <v>26</v>
      </c>
      <c r="C64" s="15" t="s">
        <v>53</v>
      </c>
      <c r="D64" s="18"/>
      <c r="E64" s="37">
        <f>E67</f>
        <v>15000</v>
      </c>
      <c r="F64" s="38">
        <f t="shared" si="6"/>
        <v>10000</v>
      </c>
      <c r="G64" s="38">
        <f t="shared" si="6"/>
        <v>15000</v>
      </c>
    </row>
    <row r="65" spans="1:7" ht="56.25">
      <c r="A65" s="22" t="s">
        <v>88</v>
      </c>
      <c r="B65" s="20" t="s">
        <v>26</v>
      </c>
      <c r="C65" s="15" t="s">
        <v>50</v>
      </c>
      <c r="D65" s="18"/>
      <c r="E65" s="37">
        <f>E66</f>
        <v>15000</v>
      </c>
      <c r="F65" s="38">
        <f t="shared" si="6"/>
        <v>10000</v>
      </c>
      <c r="G65" s="38">
        <f t="shared" si="6"/>
        <v>15000</v>
      </c>
    </row>
    <row r="66" spans="1:7" ht="37.5">
      <c r="A66" s="22" t="s">
        <v>89</v>
      </c>
      <c r="B66" s="20" t="s">
        <v>26</v>
      </c>
      <c r="C66" s="15" t="s">
        <v>51</v>
      </c>
      <c r="D66" s="18"/>
      <c r="E66" s="37">
        <f>E67</f>
        <v>15000</v>
      </c>
      <c r="F66" s="38">
        <f t="shared" si="6"/>
        <v>10000</v>
      </c>
      <c r="G66" s="38">
        <f t="shared" si="6"/>
        <v>15000</v>
      </c>
    </row>
    <row r="67" spans="1:7" ht="37.5">
      <c r="A67" s="19" t="s">
        <v>0</v>
      </c>
      <c r="B67" s="20" t="s">
        <v>26</v>
      </c>
      <c r="C67" s="15" t="s">
        <v>51</v>
      </c>
      <c r="D67" s="18">
        <v>200</v>
      </c>
      <c r="E67" s="37">
        <v>15000</v>
      </c>
      <c r="F67" s="38">
        <v>10000</v>
      </c>
      <c r="G67" s="38">
        <v>15000</v>
      </c>
    </row>
    <row r="68" spans="1:7" ht="18.75">
      <c r="A68" s="16" t="s">
        <v>93</v>
      </c>
      <c r="B68" s="14">
        <v>9999</v>
      </c>
      <c r="C68" s="36"/>
      <c r="D68" s="14"/>
      <c r="E68" s="37"/>
      <c r="F68" s="37">
        <f aca="true" t="shared" si="7" ref="F68:G70">SUM(F69)</f>
        <v>72300</v>
      </c>
      <c r="G68" s="38">
        <f t="shared" si="7"/>
        <v>145100</v>
      </c>
    </row>
    <row r="69" spans="1:7" ht="18.75">
      <c r="A69" s="16" t="s">
        <v>4</v>
      </c>
      <c r="B69" s="14">
        <v>9999</v>
      </c>
      <c r="C69" s="36" t="s">
        <v>27</v>
      </c>
      <c r="D69" s="14"/>
      <c r="E69" s="37"/>
      <c r="F69" s="37">
        <f t="shared" si="7"/>
        <v>72300</v>
      </c>
      <c r="G69" s="38">
        <f t="shared" si="7"/>
        <v>145100</v>
      </c>
    </row>
    <row r="70" spans="1:7" ht="18.75">
      <c r="A70" s="16" t="s">
        <v>94</v>
      </c>
      <c r="B70" s="14">
        <v>9999</v>
      </c>
      <c r="C70" s="36" t="s">
        <v>64</v>
      </c>
      <c r="D70" s="14"/>
      <c r="E70" s="37"/>
      <c r="F70" s="37">
        <f t="shared" si="7"/>
        <v>72300</v>
      </c>
      <c r="G70" s="38">
        <f t="shared" si="7"/>
        <v>145100</v>
      </c>
    </row>
    <row r="71" spans="1:7" ht="18.75">
      <c r="A71" s="16" t="s">
        <v>95</v>
      </c>
      <c r="B71" s="14">
        <v>9999</v>
      </c>
      <c r="C71" s="36" t="s">
        <v>64</v>
      </c>
      <c r="D71" s="14">
        <v>999</v>
      </c>
      <c r="E71" s="37"/>
      <c r="F71" s="37">
        <v>72300</v>
      </c>
      <c r="G71" s="38">
        <v>145100</v>
      </c>
    </row>
    <row r="72" spans="1:5" ht="18.75">
      <c r="A72" s="8"/>
      <c r="B72" s="23"/>
      <c r="C72" s="24"/>
      <c r="D72" s="23"/>
      <c r="E72" s="23"/>
    </row>
  </sheetData>
  <sheetProtection/>
  <mergeCells count="9">
    <mergeCell ref="A9:G9"/>
    <mergeCell ref="E12:G12"/>
    <mergeCell ref="B1:G1"/>
    <mergeCell ref="B2:G2"/>
    <mergeCell ref="B3:G3"/>
    <mergeCell ref="B4:G4"/>
    <mergeCell ref="B5:G5"/>
    <mergeCell ref="B6:G6"/>
    <mergeCell ref="B7:G7"/>
  </mergeCells>
  <printOptions/>
  <pageMargins left="0.7" right="0.25" top="0.42" bottom="0.45" header="0.42" footer="0.4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2021-11-12T10:10:04Z</cp:lastPrinted>
  <dcterms:created xsi:type="dcterms:W3CDTF">2013-10-28T05:18:41Z</dcterms:created>
  <dcterms:modified xsi:type="dcterms:W3CDTF">2022-12-30T06:02:33Z</dcterms:modified>
  <cp:category/>
  <cp:version/>
  <cp:contentType/>
  <cp:contentStatus/>
</cp:coreProperties>
</file>